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ENERO 2025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" l="1"/>
  <c r="C25" i="4"/>
  <c r="D25" i="4"/>
  <c r="E25" i="4"/>
  <c r="F25" i="4"/>
  <c r="G25" i="4"/>
  <c r="B23" i="4"/>
  <c r="C23" i="4"/>
  <c r="C21" i="4"/>
  <c r="G15" i="4"/>
  <c r="G14" i="4"/>
  <c r="G13" i="4"/>
  <c r="C13" i="4"/>
  <c r="G12" i="4"/>
  <c r="B11" i="4"/>
  <c r="G11" i="4"/>
  <c r="G10" i="4"/>
  <c r="G9" i="4"/>
  <c r="B9" i="4"/>
  <c r="G8" i="4"/>
  <c r="C7" i="4"/>
  <c r="G7" i="4"/>
  <c r="G6" i="4"/>
  <c r="G5" i="4"/>
  <c r="G4" i="4"/>
  <c r="G3" i="4"/>
  <c r="G21" i="4"/>
  <c r="G23" i="4"/>
  <c r="G16" i="4"/>
  <c r="G17" i="4"/>
  <c r="G18" i="4"/>
  <c r="G19" i="4"/>
  <c r="G20" i="4"/>
  <c r="G22" i="4"/>
  <c r="G24" i="4"/>
</calcChain>
</file>

<file path=xl/sharedStrings.xml><?xml version="1.0" encoding="utf-8"?>
<sst xmlns="http://schemas.openxmlformats.org/spreadsheetml/2006/main" count="10" uniqueCount="10">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</sst>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0" applyNumberFormat="1"/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44" fontId="3" fillId="0" borderId="0" xfId="0" applyNumberFormat="1" applyFont="1"/>
    <xf numFmtId="44" fontId="2" fillId="2" borderId="0" xfId="1" applyFont="1" applyFill="1"/>
    <xf numFmtId="44" fontId="2" fillId="2" borderId="0" xfId="0" applyNumberFormat="1" applyFont="1" applyFill="1"/>
    <xf numFmtId="44" fontId="2" fillId="0" borderId="0" xfId="0" applyNumberFormat="1" applyFont="1"/>
    <xf numFmtId="44" fontId="2" fillId="0" borderId="0" xfId="1" applyFont="1" applyFill="1"/>
    <xf numFmtId="0" fontId="2" fillId="2" borderId="0" xfId="0" applyFont="1" applyFill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C32" sqref="C32"/>
    </sheetView>
  </sheetViews>
  <sheetFormatPr baseColWidth="10" defaultColWidth="11.42578125" defaultRowHeight="15" x14ac:dyDescent="0.25"/>
  <cols>
    <col min="2" max="2" width="14.42578125" bestFit="1" customWidth="1"/>
    <col min="3" max="4" width="14.140625" bestFit="1" customWidth="1"/>
    <col min="5" max="6" width="13.5703125" bestFit="1" customWidth="1"/>
    <col min="7" max="8" width="14.140625" bestFit="1" customWidth="1"/>
    <col min="13" max="13" width="12.5703125" bestFit="1" customWidth="1"/>
  </cols>
  <sheetData>
    <row r="1" spans="1:16" x14ac:dyDescent="0.25">
      <c r="B1" s="2" t="s">
        <v>0</v>
      </c>
      <c r="C1" s="2" t="s">
        <v>1</v>
      </c>
      <c r="D1" s="2" t="s">
        <v>2</v>
      </c>
      <c r="E1" s="3">
        <v>0.2</v>
      </c>
      <c r="F1" s="3">
        <v>0.03</v>
      </c>
      <c r="G1" s="2" t="s">
        <v>3</v>
      </c>
    </row>
    <row r="2" spans="1:16" x14ac:dyDescent="0.25">
      <c r="A2" s="4" t="s">
        <v>4</v>
      </c>
      <c r="B2" s="5" t="s">
        <v>5</v>
      </c>
      <c r="C2" s="4" t="s">
        <v>6</v>
      </c>
      <c r="D2" s="4" t="s">
        <v>7</v>
      </c>
      <c r="E2" s="4" t="s">
        <v>8</v>
      </c>
      <c r="F2" s="4" t="s">
        <v>9</v>
      </c>
    </row>
    <row r="3" spans="1:16" x14ac:dyDescent="0.25">
      <c r="A3" s="11">
        <v>2</v>
      </c>
      <c r="B3" s="7">
        <v>41296</v>
      </c>
      <c r="C3" s="7">
        <v>155362.12</v>
      </c>
      <c r="D3" s="7">
        <v>87241.7</v>
      </c>
      <c r="E3" s="7">
        <v>25042.560000000001</v>
      </c>
      <c r="F3" s="7">
        <v>3759.08</v>
      </c>
      <c r="G3" s="8">
        <f t="shared" ref="G3:G15" si="0">SUM(B3:F3)</f>
        <v>312701.46000000002</v>
      </c>
    </row>
    <row r="4" spans="1:16" x14ac:dyDescent="0.25">
      <c r="A4" s="11">
        <v>3</v>
      </c>
      <c r="B4" s="7">
        <v>8022</v>
      </c>
      <c r="C4" s="7">
        <v>213369.69</v>
      </c>
      <c r="D4" s="7">
        <v>96330.37</v>
      </c>
      <c r="E4" s="7">
        <v>28274.12</v>
      </c>
      <c r="F4" s="7">
        <v>4244.41</v>
      </c>
      <c r="G4" s="8">
        <f t="shared" si="0"/>
        <v>350240.58999999997</v>
      </c>
    </row>
    <row r="5" spans="1:16" x14ac:dyDescent="0.25">
      <c r="A5" s="11">
        <v>6</v>
      </c>
      <c r="B5" s="7">
        <v>16934.5</v>
      </c>
      <c r="C5" s="7">
        <v>198135.9</v>
      </c>
      <c r="D5" s="7">
        <v>114822.74</v>
      </c>
      <c r="E5" s="7">
        <v>32735.279999999999</v>
      </c>
      <c r="F5" s="7">
        <v>4914.34</v>
      </c>
      <c r="G5" s="8">
        <f t="shared" si="0"/>
        <v>367542.76000000007</v>
      </c>
    </row>
    <row r="6" spans="1:16" x14ac:dyDescent="0.25">
      <c r="A6" s="11">
        <v>7</v>
      </c>
      <c r="B6" s="7">
        <v>45868</v>
      </c>
      <c r="C6" s="7">
        <v>216993.41</v>
      </c>
      <c r="D6" s="7">
        <v>89105.9</v>
      </c>
      <c r="E6" s="7">
        <v>26484.9</v>
      </c>
      <c r="F6" s="7">
        <v>3976.17</v>
      </c>
      <c r="G6" s="8">
        <f t="shared" si="0"/>
        <v>382428.38000000006</v>
      </c>
    </row>
    <row r="7" spans="1:16" x14ac:dyDescent="0.25">
      <c r="A7" s="11">
        <v>8</v>
      </c>
      <c r="B7" s="7">
        <v>61077</v>
      </c>
      <c r="C7" s="7">
        <f>1513.83+280233.27</f>
        <v>281747.10000000003</v>
      </c>
      <c r="D7" s="7">
        <v>63237.47</v>
      </c>
      <c r="E7" s="7">
        <v>20249.96</v>
      </c>
      <c r="F7" s="7">
        <v>3039.37</v>
      </c>
      <c r="G7" s="8">
        <f t="shared" si="0"/>
        <v>429350.90000000008</v>
      </c>
    </row>
    <row r="8" spans="1:16" x14ac:dyDescent="0.25">
      <c r="A8" s="11">
        <v>9</v>
      </c>
      <c r="B8" s="7">
        <v>8817</v>
      </c>
      <c r="C8" s="7">
        <v>223322.09</v>
      </c>
      <c r="D8" s="7">
        <v>61380.05</v>
      </c>
      <c r="E8" s="7">
        <v>17826</v>
      </c>
      <c r="F8" s="7">
        <v>2676.1</v>
      </c>
      <c r="G8" s="8">
        <f t="shared" si="0"/>
        <v>314021.24</v>
      </c>
    </row>
    <row r="9" spans="1:16" x14ac:dyDescent="0.25">
      <c r="A9" s="11">
        <v>10</v>
      </c>
      <c r="B9" s="7">
        <f>14386.62+2030.04+1276.79+0.05</f>
        <v>17693.5</v>
      </c>
      <c r="C9" s="7">
        <v>177300.58</v>
      </c>
      <c r="D9" s="7">
        <v>78482.22</v>
      </c>
      <c r="E9" s="7">
        <v>21442.080000000002</v>
      </c>
      <c r="F9" s="7">
        <v>3218.85</v>
      </c>
      <c r="G9" s="8">
        <f t="shared" si="0"/>
        <v>298137.23</v>
      </c>
    </row>
    <row r="10" spans="1:16" x14ac:dyDescent="0.25">
      <c r="A10" s="11">
        <v>13</v>
      </c>
      <c r="B10" s="7">
        <v>21637</v>
      </c>
      <c r="C10" s="7">
        <v>182539.63</v>
      </c>
      <c r="D10" s="7">
        <v>89052.21</v>
      </c>
      <c r="E10" s="7">
        <v>25347.88</v>
      </c>
      <c r="F10" s="7">
        <v>3804.36</v>
      </c>
      <c r="G10" s="8">
        <f t="shared" si="0"/>
        <v>322381.08</v>
      </c>
    </row>
    <row r="11" spans="1:16" x14ac:dyDescent="0.25">
      <c r="A11" s="11">
        <v>14</v>
      </c>
      <c r="B11" s="7">
        <f>4295.5+5412.5</f>
        <v>9708</v>
      </c>
      <c r="C11" s="7">
        <v>257376.27</v>
      </c>
      <c r="D11" s="7">
        <v>85283.12</v>
      </c>
      <c r="E11" s="7">
        <v>24001.38</v>
      </c>
      <c r="F11" s="7">
        <v>3602.58</v>
      </c>
      <c r="G11" s="8">
        <f t="shared" si="0"/>
        <v>379971.35000000003</v>
      </c>
      <c r="I11" s="1"/>
    </row>
    <row r="12" spans="1:16" x14ac:dyDescent="0.25">
      <c r="A12" s="11">
        <v>15</v>
      </c>
      <c r="B12" s="7">
        <v>25009</v>
      </c>
      <c r="C12" s="7">
        <v>182866.72</v>
      </c>
      <c r="D12" s="7">
        <v>74801.36</v>
      </c>
      <c r="E12" s="7">
        <v>21075.360000000001</v>
      </c>
      <c r="F12" s="7">
        <v>3163.89</v>
      </c>
      <c r="G12" s="8">
        <f t="shared" si="0"/>
        <v>306916.33</v>
      </c>
    </row>
    <row r="13" spans="1:16" x14ac:dyDescent="0.25">
      <c r="A13" s="11">
        <v>16</v>
      </c>
      <c r="B13" s="7">
        <v>8451</v>
      </c>
      <c r="C13" s="7">
        <f>170990.06+75353.27</f>
        <v>246343.33000000002</v>
      </c>
      <c r="D13" s="7">
        <v>79356.3</v>
      </c>
      <c r="E13" s="7">
        <v>23059.200000000001</v>
      </c>
      <c r="F13" s="7">
        <v>3460.49</v>
      </c>
      <c r="G13" s="8">
        <f t="shared" si="0"/>
        <v>360670.32</v>
      </c>
    </row>
    <row r="14" spans="1:16" x14ac:dyDescent="0.25">
      <c r="A14" s="11">
        <v>17</v>
      </c>
      <c r="B14" s="7">
        <v>19601.810000000001</v>
      </c>
      <c r="C14" s="7">
        <v>192822.79</v>
      </c>
      <c r="D14" s="7">
        <v>54405.03</v>
      </c>
      <c r="E14" s="7">
        <v>14990.96</v>
      </c>
      <c r="F14" s="7">
        <v>2249.64</v>
      </c>
      <c r="G14" s="8">
        <f t="shared" si="0"/>
        <v>284070.23000000004</v>
      </c>
      <c r="L14" s="10"/>
      <c r="M14" s="10"/>
      <c r="N14" s="10"/>
      <c r="O14" s="10"/>
      <c r="P14" s="10"/>
    </row>
    <row r="15" spans="1:16" x14ac:dyDescent="0.25">
      <c r="A15" s="11">
        <v>20</v>
      </c>
      <c r="B15" s="7">
        <v>21932</v>
      </c>
      <c r="C15" s="7">
        <v>277217.68</v>
      </c>
      <c r="D15" s="7">
        <v>112796.23</v>
      </c>
      <c r="E15" s="7">
        <v>29534.76</v>
      </c>
      <c r="F15" s="7">
        <v>4431.82</v>
      </c>
      <c r="G15" s="8">
        <f t="shared" si="0"/>
        <v>445912.49</v>
      </c>
      <c r="M15" s="1"/>
    </row>
    <row r="16" spans="1:16" x14ac:dyDescent="0.25">
      <c r="A16" s="11">
        <v>21</v>
      </c>
      <c r="B16" s="7">
        <v>8895</v>
      </c>
      <c r="C16" s="7">
        <v>197114.33</v>
      </c>
      <c r="D16" s="7">
        <v>46618.02</v>
      </c>
      <c r="E16" s="7">
        <v>12842.96</v>
      </c>
      <c r="F16" s="7">
        <v>1927.91</v>
      </c>
      <c r="G16" s="8">
        <f t="shared" ref="G16:G24" si="1">SUM(B16:F16)</f>
        <v>267398.21999999997</v>
      </c>
    </row>
    <row r="17" spans="1:9" x14ac:dyDescent="0.25">
      <c r="A17" s="11">
        <v>22</v>
      </c>
      <c r="B17" s="7">
        <v>10158.620000000001</v>
      </c>
      <c r="C17" s="7">
        <v>264390.27</v>
      </c>
      <c r="D17" s="7">
        <v>70883.03</v>
      </c>
      <c r="E17" s="7">
        <v>20036.64</v>
      </c>
      <c r="F17" s="7">
        <v>3007.25</v>
      </c>
      <c r="G17" s="8">
        <f t="shared" si="1"/>
        <v>368475.81000000006</v>
      </c>
    </row>
    <row r="18" spans="1:9" x14ac:dyDescent="0.25">
      <c r="A18" s="11">
        <v>23</v>
      </c>
      <c r="B18" s="7">
        <v>10156.469999999999</v>
      </c>
      <c r="C18" s="7">
        <v>228251.29</v>
      </c>
      <c r="D18" s="7">
        <v>76645.91</v>
      </c>
      <c r="E18" s="7">
        <v>19901.28</v>
      </c>
      <c r="F18" s="7">
        <v>2987.2</v>
      </c>
      <c r="G18" s="8">
        <f t="shared" si="1"/>
        <v>337942.15000000008</v>
      </c>
    </row>
    <row r="19" spans="1:9" x14ac:dyDescent="0.25">
      <c r="A19" s="11">
        <v>24</v>
      </c>
      <c r="B19" s="7">
        <v>57474.400000000001</v>
      </c>
      <c r="C19" s="7"/>
      <c r="D19" s="7">
        <v>56334.48</v>
      </c>
      <c r="E19" s="7">
        <v>15025.66</v>
      </c>
      <c r="F19" s="7">
        <v>2255.17</v>
      </c>
      <c r="G19" s="8">
        <f t="shared" si="1"/>
        <v>131089.71000000002</v>
      </c>
    </row>
    <row r="20" spans="1:9" x14ac:dyDescent="0.25">
      <c r="A20" s="11">
        <v>27</v>
      </c>
      <c r="B20" s="7">
        <v>15868.5</v>
      </c>
      <c r="C20" s="7">
        <v>474991.94</v>
      </c>
      <c r="D20" s="7">
        <v>69800.240000000005</v>
      </c>
      <c r="E20" s="7">
        <v>18599.759999999998</v>
      </c>
      <c r="F20" s="7">
        <v>2790.91</v>
      </c>
      <c r="G20" s="8">
        <f t="shared" si="1"/>
        <v>582051.35000000009</v>
      </c>
    </row>
    <row r="21" spans="1:9" x14ac:dyDescent="0.25">
      <c r="A21" s="11">
        <v>28</v>
      </c>
      <c r="B21" s="8">
        <v>42078.95</v>
      </c>
      <c r="C21" s="8">
        <f>287828.7+9825.58</f>
        <v>297654.28000000003</v>
      </c>
      <c r="D21" s="8">
        <v>103972.12</v>
      </c>
      <c r="E21" s="8">
        <v>26287.64</v>
      </c>
      <c r="F21" s="8">
        <v>3945.64</v>
      </c>
      <c r="G21" s="8">
        <f t="shared" si="1"/>
        <v>473938.63000000006</v>
      </c>
    </row>
    <row r="22" spans="1:9" x14ac:dyDescent="0.25">
      <c r="A22" s="11">
        <v>29</v>
      </c>
      <c r="B22" s="8">
        <v>30231.5</v>
      </c>
      <c r="C22" s="8">
        <v>212254.11</v>
      </c>
      <c r="D22" s="8">
        <v>97329.93</v>
      </c>
      <c r="E22" s="8">
        <v>25052.3</v>
      </c>
      <c r="F22" s="8">
        <v>3760.08</v>
      </c>
      <c r="G22" s="8">
        <f t="shared" si="1"/>
        <v>368627.92</v>
      </c>
      <c r="H22" s="1"/>
      <c r="I22" s="9"/>
    </row>
    <row r="23" spans="1:9" x14ac:dyDescent="0.25">
      <c r="A23" s="11">
        <v>30</v>
      </c>
      <c r="B23" s="8">
        <f>2999.52+1765.2+9894.8</f>
        <v>14659.52</v>
      </c>
      <c r="C23" s="8">
        <f>272703.89</f>
        <v>272703.89</v>
      </c>
      <c r="D23" s="8">
        <v>67011.02</v>
      </c>
      <c r="E23" s="8">
        <v>17971.32</v>
      </c>
      <c r="F23" s="8">
        <v>2697.34</v>
      </c>
      <c r="G23" s="8">
        <f t="shared" si="1"/>
        <v>375043.09000000008</v>
      </c>
      <c r="H23" s="1"/>
    </row>
    <row r="24" spans="1:9" x14ac:dyDescent="0.25">
      <c r="A24" s="11">
        <v>31</v>
      </c>
      <c r="B24" s="8">
        <v>42579</v>
      </c>
      <c r="C24" s="8">
        <v>264981.98</v>
      </c>
      <c r="D24" s="8">
        <v>110883.02</v>
      </c>
      <c r="E24" s="8">
        <v>29663.919999999998</v>
      </c>
      <c r="F24" s="8">
        <v>4452.21</v>
      </c>
      <c r="G24" s="8">
        <f t="shared" si="1"/>
        <v>452560.13</v>
      </c>
    </row>
    <row r="25" spans="1:9" ht="17.25" x14ac:dyDescent="0.4">
      <c r="B25" s="9">
        <f t="shared" ref="B25:F25" si="2">SUM(B3:B24)</f>
        <v>538148.77</v>
      </c>
      <c r="C25" s="9">
        <f t="shared" si="2"/>
        <v>5017739.4000000004</v>
      </c>
      <c r="D25" s="9">
        <f t="shared" si="2"/>
        <v>1785772.47</v>
      </c>
      <c r="E25" s="9">
        <f t="shared" si="2"/>
        <v>495445.92000000004</v>
      </c>
      <c r="F25" s="9">
        <f t="shared" si="2"/>
        <v>74364.81</v>
      </c>
      <c r="G25" s="6">
        <f>SUM(G3:G24)</f>
        <v>7911471.370000001</v>
      </c>
      <c r="H25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2026-04-16T15:30:13Z</dcterms:modified>
  <cp:category/>
  <cp:contentStatus/>
</cp:coreProperties>
</file>